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Dokumente, Verträge, Vorlagen\Hotel Sales\Einkauf Preise\"/>
    </mc:Choice>
  </mc:AlternateContent>
  <bookViews>
    <workbookView xWindow="0" yWindow="0" windowWidth="25200" windowHeight="1198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5" i="1" l="1"/>
  <c r="T45" i="1"/>
  <c r="R45" i="1"/>
  <c r="P45" i="1"/>
  <c r="N45" i="1"/>
  <c r="L45" i="1"/>
  <c r="J45" i="1"/>
  <c r="H45" i="1"/>
  <c r="F45" i="1"/>
  <c r="D45" i="1"/>
  <c r="R46" i="1" l="1"/>
  <c r="P46" i="1"/>
  <c r="J46" i="1"/>
  <c r="H46" i="1"/>
  <c r="V46" i="1"/>
  <c r="T46" i="1"/>
  <c r="N46" i="1"/>
  <c r="L46" i="1"/>
  <c r="F46" i="1"/>
  <c r="D46" i="1"/>
  <c r="V44" i="1"/>
  <c r="T44" i="1"/>
  <c r="R44" i="1"/>
  <c r="P44" i="1"/>
  <c r="N44" i="1"/>
  <c r="L44" i="1"/>
  <c r="J44" i="1"/>
  <c r="H44" i="1"/>
  <c r="F44" i="1"/>
  <c r="D44" i="1"/>
  <c r="A38" i="1"/>
  <c r="J36" i="1"/>
  <c r="J37" i="1" s="1"/>
  <c r="J38" i="1" s="1"/>
  <c r="I36" i="1"/>
  <c r="H36" i="1"/>
  <c r="G36" i="1"/>
  <c r="F36" i="1"/>
  <c r="F37" i="1" s="1"/>
  <c r="F38" i="1" s="1"/>
  <c r="E36" i="1"/>
  <c r="D36" i="1"/>
  <c r="C36" i="1"/>
  <c r="B36" i="1"/>
  <c r="B35" i="1"/>
  <c r="B34" i="1"/>
  <c r="A33" i="1"/>
  <c r="J32" i="1"/>
  <c r="I32" i="1"/>
  <c r="H32" i="1"/>
  <c r="G32" i="1"/>
  <c r="A27" i="1"/>
  <c r="N25" i="1"/>
  <c r="M25" i="1"/>
  <c r="L25" i="1"/>
  <c r="L26" i="1" s="1"/>
  <c r="L27" i="1" s="1"/>
  <c r="K25" i="1"/>
  <c r="K26" i="1" s="1"/>
  <c r="K27" i="1" s="1"/>
  <c r="J25" i="1"/>
  <c r="J26" i="1" s="1"/>
  <c r="J27" i="1" s="1"/>
  <c r="I25" i="1"/>
  <c r="I26" i="1" s="1"/>
  <c r="I27" i="1" s="1"/>
  <c r="H25" i="1"/>
  <c r="H26" i="1" s="1"/>
  <c r="H27" i="1" s="1"/>
  <c r="G25" i="1"/>
  <c r="G26" i="1" s="1"/>
  <c r="G27" i="1" s="1"/>
  <c r="F25" i="1"/>
  <c r="E25" i="1"/>
  <c r="D25" i="1"/>
  <c r="C25" i="1"/>
  <c r="C26" i="1" s="1"/>
  <c r="C27" i="1" s="1"/>
  <c r="B25" i="1"/>
  <c r="B24" i="1"/>
  <c r="B23" i="1"/>
  <c r="I37" i="1" s="1"/>
  <c r="I38" i="1" s="1"/>
  <c r="A22" i="1"/>
  <c r="N21" i="1"/>
  <c r="M21" i="1"/>
  <c r="L21" i="1"/>
  <c r="K21" i="1"/>
  <c r="J21" i="1"/>
  <c r="I21" i="1"/>
  <c r="H21" i="1"/>
  <c r="G21" i="1"/>
  <c r="F21" i="1"/>
  <c r="E21" i="1"/>
  <c r="D21" i="1"/>
  <c r="C21" i="1"/>
  <c r="N13" i="1"/>
  <c r="N14" i="1" s="1"/>
  <c r="N15" i="1" s="1"/>
  <c r="M13" i="1"/>
  <c r="M14" i="1" s="1"/>
  <c r="M15" i="1" s="1"/>
  <c r="L13" i="1"/>
  <c r="L14" i="1" s="1"/>
  <c r="L15" i="1" s="1"/>
  <c r="K13" i="1"/>
  <c r="K14" i="1" s="1"/>
  <c r="K15" i="1" s="1"/>
  <c r="J13" i="1"/>
  <c r="J14" i="1" s="1"/>
  <c r="J15" i="1" s="1"/>
  <c r="I13" i="1"/>
  <c r="I14" i="1" s="1"/>
  <c r="I15" i="1" s="1"/>
  <c r="H13" i="1"/>
  <c r="H14" i="1" s="1"/>
  <c r="H15" i="1" s="1"/>
  <c r="G13" i="1"/>
  <c r="G14" i="1" s="1"/>
  <c r="G15" i="1" s="1"/>
  <c r="F13" i="1"/>
  <c r="F14" i="1" s="1"/>
  <c r="F15" i="1" s="1"/>
  <c r="E13" i="1"/>
  <c r="E14" i="1" s="1"/>
  <c r="E15" i="1" s="1"/>
  <c r="D13" i="1"/>
  <c r="D14" i="1" s="1"/>
  <c r="D15" i="1" s="1"/>
  <c r="C13" i="1"/>
  <c r="C14" i="1" s="1"/>
  <c r="C15" i="1" s="1"/>
  <c r="N9" i="1"/>
  <c r="M9" i="1"/>
  <c r="L9" i="1"/>
  <c r="K9" i="1"/>
  <c r="J9" i="1"/>
  <c r="I9" i="1"/>
  <c r="H9" i="1"/>
  <c r="G9" i="1"/>
  <c r="F9" i="1"/>
  <c r="E9" i="1"/>
  <c r="D26" i="1" l="1"/>
  <c r="D27" i="1" s="1"/>
  <c r="C37" i="1"/>
  <c r="C38" i="1" s="1"/>
  <c r="G37" i="1"/>
  <c r="G38" i="1" s="1"/>
  <c r="E26" i="1"/>
  <c r="E27" i="1" s="1"/>
  <c r="M26" i="1"/>
  <c r="M27" i="1" s="1"/>
  <c r="D37" i="1"/>
  <c r="D38" i="1" s="1"/>
  <c r="H37" i="1"/>
  <c r="H38" i="1" s="1"/>
  <c r="F26" i="1"/>
  <c r="F27" i="1" s="1"/>
  <c r="N26" i="1"/>
  <c r="N27" i="1" s="1"/>
  <c r="E37" i="1"/>
  <c r="E38" i="1" s="1"/>
</calcChain>
</file>

<file path=xl/comments1.xml><?xml version="1.0" encoding="utf-8"?>
<comments xmlns="http://schemas.openxmlformats.org/spreadsheetml/2006/main">
  <authors>
    <author/>
    <author>Tiana Scheibl</author>
  </authors>
  <commentList>
    <comment ref="B11" authorId="0" shapeId="0">
      <text>
        <r>
          <rPr>
            <b/>
            <sz val="8"/>
            <color indexed="8"/>
            <rFont val="Tahoma"/>
            <family val="2"/>
          </rPr>
          <t>Kulturförderabgabe</t>
        </r>
      </text>
    </comment>
    <comment ref="M18" authorId="0" shapeId="0">
      <text>
        <r>
          <rPr>
            <u/>
            <sz val="10"/>
            <rFont val="Arial"/>
            <family val="2"/>
          </rPr>
          <t>Zum Beispiel</t>
        </r>
        <r>
          <rPr>
            <sz val="10"/>
            <rFont val="Arial"/>
            <family val="2"/>
          </rPr>
          <t>:
    Getränke im Seminarraum vormittags
+  Getränke im Seminarraum nachmittags
+  Getränke zum Lunch
+ Getränke zum Abendessen
------------------
4 Einheiten</t>
        </r>
      </text>
    </comment>
    <comment ref="C41" authorId="1" shapeId="0">
      <text>
        <r>
          <rPr>
            <sz val="9"/>
            <color indexed="81"/>
            <rFont val="Segoe UI"/>
            <family val="2"/>
          </rPr>
          <t xml:space="preserve">Wenn Sie hier "1" eingeben, wird jeder weitere Beamer mit dem nebenstehenden Preis verrechnet. 
</t>
        </r>
      </text>
    </comment>
    <comment ref="N41" authorId="1" shapeId="0">
      <text>
        <r>
          <rPr>
            <sz val="9"/>
            <color indexed="81"/>
            <rFont val="Segoe UI"/>
            <family val="2"/>
          </rPr>
          <t xml:space="preserve">Falls Sie keine Videokamera im Haus haben, sollten Sie hier den Maximalbetrag angeben, der bei einem Leihgerät anfallen würde. 
</t>
        </r>
      </text>
    </comment>
    <comment ref="U41" authorId="1" shapeId="0">
      <text>
        <r>
          <rPr>
            <sz val="9"/>
            <color indexed="81"/>
            <rFont val="Segoe UI"/>
            <family val="2"/>
          </rPr>
          <t xml:space="preserve">Hier können Sie eine Mindestteilnehmerzahl angeben. Wird diese Personenanzahl unterschritten, fällt der nebenstehende Preis für den Seminarraum an. 
Wenn Sie "0" eingeben, aber einen Preis eingeben, würde bei </t>
        </r>
        <r>
          <rPr>
            <b/>
            <sz val="9"/>
            <color indexed="81"/>
            <rFont val="Segoe UI"/>
            <family val="2"/>
          </rPr>
          <t xml:space="preserve">jeder </t>
        </r>
        <r>
          <rPr>
            <sz val="9"/>
            <color indexed="81"/>
            <rFont val="Segoe UI"/>
            <family val="2"/>
          </rPr>
          <t xml:space="preserve">Buchung eine zusätzliche Seminarraummiete berechnet werden. </t>
        </r>
      </text>
    </comment>
    <comment ref="V41" authorId="1" shapeId="0">
      <text>
        <r>
          <rPr>
            <sz val="9"/>
            <color indexed="81"/>
            <rFont val="Segoe UI"/>
            <family val="2"/>
          </rPr>
          <t xml:space="preserve">Hier müssen Sie nichts angeben. Wenn Sie "0" eingeben, ist der Preis für den Seminarraum in der Seminarpauschale enthalten. 
</t>
        </r>
      </text>
    </comment>
  </commentList>
</comments>
</file>

<file path=xl/sharedStrings.xml><?xml version="1.0" encoding="utf-8"?>
<sst xmlns="http://schemas.openxmlformats.org/spreadsheetml/2006/main" count="126" uniqueCount="71">
  <si>
    <t>Eingabehilfe Deutschland</t>
  </si>
  <si>
    <t>LEISTUNGEN</t>
  </si>
  <si>
    <t>Vollpensionspauschale
inkl. Nächtigung im 
EZ</t>
  </si>
  <si>
    <t>Vollpensionspauschale
inkl. Nächtigung im 
DZ pro Person</t>
  </si>
  <si>
    <t>Tagespauschale</t>
  </si>
  <si>
    <t>Beschreibung</t>
  </si>
  <si>
    <t>SR-Benützung ganztägig</t>
  </si>
  <si>
    <t>Nächtigung mit Frühstück</t>
  </si>
  <si>
    <r>
      <t>VM-Pause</t>
    </r>
    <r>
      <rPr>
        <sz val="8"/>
        <rFont val="Arial"/>
        <family val="2"/>
      </rPr>
      <t>(s.Leistungen unten)</t>
    </r>
  </si>
  <si>
    <t xml:space="preserve">im Einzelzimmer </t>
  </si>
  <si>
    <r>
      <t xml:space="preserve">im Doppelzimmer </t>
    </r>
    <r>
      <rPr>
        <b/>
        <sz val="8"/>
        <rFont val="Arial"/>
        <family val="2"/>
      </rPr>
      <t>pro Person</t>
    </r>
  </si>
  <si>
    <r>
      <t>Lunch</t>
    </r>
    <r>
      <rPr>
        <sz val="8"/>
        <rFont val="Arial"/>
        <family val="2"/>
      </rPr>
      <t xml:space="preserve"> - 3 Gang Menü</t>
    </r>
  </si>
  <si>
    <r>
      <t xml:space="preserve">Lunch </t>
    </r>
    <r>
      <rPr>
        <sz val="8"/>
        <rFont val="Arial"/>
        <family val="2"/>
      </rPr>
      <t>- 3 Gang Menü</t>
    </r>
  </si>
  <si>
    <r>
      <t>NM-Pause</t>
    </r>
    <r>
      <rPr>
        <sz val="8"/>
        <rFont val="Arial"/>
        <family val="2"/>
      </rPr>
      <t>(s.Leistungen unten)</t>
    </r>
  </si>
  <si>
    <r>
      <t>Dinner</t>
    </r>
    <r>
      <rPr>
        <sz val="8"/>
        <rFont val="Arial"/>
        <family val="2"/>
      </rPr>
      <t xml:space="preserve"> - 3 Gang Menü</t>
    </r>
  </si>
  <si>
    <t>NF im EZ</t>
  </si>
  <si>
    <t>Premium</t>
  </si>
  <si>
    <t>Verkaufspreis inkl. MWSt.</t>
  </si>
  <si>
    <t>Leistungen brutto</t>
  </si>
  <si>
    <t>- Ust.</t>
  </si>
  <si>
    <t>Verkaufspreis exkl. MWSt.</t>
  </si>
  <si>
    <t>Kommission</t>
  </si>
  <si>
    <t>ZUSCHLÄGE</t>
  </si>
  <si>
    <t>3-Gang Menü</t>
  </si>
  <si>
    <t>alkoholfrei,0.3 Bier, Glas Wein (Mischpreis)</t>
  </si>
  <si>
    <t>Preis pro Getränk</t>
  </si>
  <si>
    <t>Kaffee &amp; Tee beim Eintreffen</t>
  </si>
  <si>
    <t>Wasser und Saft (eingestellt)</t>
  </si>
  <si>
    <t>exkl. Getränke</t>
  </si>
  <si>
    <t>0.2 alkoholfrei (Mischpreis)</t>
  </si>
  <si>
    <t>der Gäste (ohne Imbiss)</t>
  </si>
  <si>
    <t>im Seminarraum und  Essen</t>
  </si>
  <si>
    <t>ABSCHLÄGE</t>
  </si>
  <si>
    <t>Pause</t>
  </si>
  <si>
    <t xml:space="preserve">pro Person, </t>
  </si>
  <si>
    <t>Kaffee, Tee, Wasser, Säfte,</t>
  </si>
  <si>
    <t>3-Gang Wahlmenü od. Buffet</t>
  </si>
  <si>
    <t>nur Seminarraummiete</t>
  </si>
  <si>
    <t>Obst, mit kleinem Imbiss</t>
  </si>
  <si>
    <t>TECHNIK</t>
  </si>
  <si>
    <t>Beamer</t>
  </si>
  <si>
    <t>Leinwand</t>
  </si>
  <si>
    <t>Flipchart</t>
  </si>
  <si>
    <t>Pinnwand</t>
  </si>
  <si>
    <t>TV/Videoplayer</t>
  </si>
  <si>
    <t>Videokamera</t>
  </si>
  <si>
    <t>Moderationskoffer</t>
  </si>
  <si>
    <t>CD Player</t>
  </si>
  <si>
    <t>Gruppenraum</t>
  </si>
  <si>
    <t>Seminarraum</t>
  </si>
  <si>
    <t>pro Veranstaltung pro Tag,</t>
  </si>
  <si>
    <t>wieviel 
kostenfrei</t>
  </si>
  <si>
    <t>Kosten</t>
  </si>
  <si>
    <t>Mindest-teilnehmerzahl</t>
  </si>
  <si>
    <t>unabhängig von der Raumanzahl</t>
  </si>
  <si>
    <t>VK-Preis brutto</t>
  </si>
  <si>
    <t>VK-Preis netto</t>
  </si>
  <si>
    <r>
      <rPr>
        <b/>
        <u/>
        <sz val="10"/>
        <rFont val="Arial"/>
        <family val="2"/>
      </rPr>
      <t>Storno- und Zahlungsbedingungen:</t>
    </r>
    <r>
      <rPr>
        <b/>
        <sz val="10"/>
        <rFont val="Arial"/>
        <family val="2"/>
      </rPr>
      <t xml:space="preserve"> Storno</t>
    </r>
    <r>
      <rPr>
        <sz val="10"/>
        <color indexed="8"/>
        <rFont val="Arial"/>
        <family val="2"/>
      </rPr>
      <t xml:space="preserve"> bis 28 Tage vor Veranstaltungsbeginn: keine Stornogebühr; Storno innerhalb von 28 bis 3 Tage vor Veranstaltungsbeginn: 50% der vereinbarten Leistung;  Storno innerhalb von 3 Tagen vor Veranstaltungsbeginn: 100% der bestellten Leistungen (unter Berücksichtigung der kostenfreien Personenabweichung von 15%). Für Veranstaltungen über mehr als 50 Zimmer oder die mehr als 50% der Zimmerkapazität des jeweiligen Hotels beanspruchen, hat das Hotel das Recht, abweichende Stornobedingungen zum Zeitpunkt der Angebotslegung vorzuschlagen. </t>
    </r>
    <r>
      <rPr>
        <b/>
        <sz val="10"/>
        <color indexed="8"/>
        <rFont val="Arial"/>
        <family val="2"/>
      </rPr>
      <t xml:space="preserve">Die Bezahlung </t>
    </r>
    <r>
      <rPr>
        <sz val="10"/>
        <color indexed="8"/>
        <rFont val="Arial"/>
        <family val="2"/>
      </rPr>
      <t>an das Hotel erfolgt 30 Tage nach Übermittlung aller Unterlagen.</t>
    </r>
  </si>
  <si>
    <r>
      <t xml:space="preserve">Vortagsanreise
EZ
</t>
    </r>
    <r>
      <rPr>
        <sz val="9"/>
        <rFont val="Arial"/>
        <family val="2"/>
      </rPr>
      <t>(Seminarrate)</t>
    </r>
  </si>
  <si>
    <r>
      <t xml:space="preserve">Vortagsanreise
DZ
</t>
    </r>
    <r>
      <rPr>
        <sz val="9"/>
        <rFont val="Arial"/>
        <family val="2"/>
      </rPr>
      <t>(Seminarrate)</t>
    </r>
  </si>
  <si>
    <r>
      <t xml:space="preserve">Essensgetränk
</t>
    </r>
    <r>
      <rPr>
        <sz val="9"/>
        <color theme="1"/>
        <rFont val="Arial"/>
        <family val="2"/>
      </rPr>
      <t>(pro Essen, pro Getränk)</t>
    </r>
  </si>
  <si>
    <r>
      <t xml:space="preserve">Seminargetränk
</t>
    </r>
    <r>
      <rPr>
        <sz val="9"/>
        <color theme="1"/>
        <rFont val="Arial"/>
        <family val="2"/>
      </rPr>
      <t>(im Seminarraum)</t>
    </r>
  </si>
  <si>
    <r>
      <t xml:space="preserve">Begrüßungskaffee
</t>
    </r>
    <r>
      <rPr>
        <sz val="9"/>
        <color theme="1"/>
        <rFont val="Arial"/>
        <family val="2"/>
      </rPr>
      <t>(pro Person)</t>
    </r>
  </si>
  <si>
    <r>
      <t xml:space="preserve">All-In Pauschale
</t>
    </r>
    <r>
      <rPr>
        <sz val="9"/>
        <color theme="1"/>
        <rFont val="Arial"/>
        <family val="2"/>
      </rPr>
      <t>(pro Einheit)</t>
    </r>
  </si>
  <si>
    <r>
      <t xml:space="preserve">SR-Benützung
</t>
    </r>
    <r>
      <rPr>
        <sz val="9"/>
        <color theme="1"/>
        <rFont val="Arial"/>
        <family val="2"/>
      </rPr>
      <t>(Halbtag statt ganzer Tag)</t>
    </r>
  </si>
  <si>
    <t>Preisliste</t>
  </si>
  <si>
    <r>
      <t>Abreisepauschale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(Tagespauschale im Rahmen eines Nächtigungsseminars)</t>
    </r>
  </si>
  <si>
    <t>NF im DZ/Person</t>
  </si>
  <si>
    <t>Mittagessen</t>
  </si>
  <si>
    <t>Abendessen</t>
  </si>
  <si>
    <t>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</si>
</sst>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_ ;[Red]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55"/>
      <name val="Arial"/>
      <family val="2"/>
    </font>
    <font>
      <b/>
      <sz val="8"/>
      <color indexed="8"/>
      <name val="Tahom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28"/>
      <name val="Arial"/>
      <family val="2"/>
    </font>
    <font>
      <sz val="36"/>
      <name val="Arial"/>
      <family val="2"/>
    </font>
    <font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AC2A6E"/>
        <bgColor indexed="61"/>
      </patternFill>
    </fill>
    <fill>
      <patternFill patternType="solid">
        <fgColor rgb="FFAC2A6E"/>
        <bgColor rgb="FFAC2A6E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155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10" fontId="4" fillId="0" borderId="6" xfId="0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right"/>
    </xf>
    <xf numFmtId="0" fontId="3" fillId="0" borderId="12" xfId="0" applyFont="1" applyFill="1" applyBorder="1"/>
    <xf numFmtId="0" fontId="3" fillId="0" borderId="13" xfId="0" applyFont="1" applyFill="1" applyBorder="1"/>
    <xf numFmtId="4" fontId="3" fillId="0" borderId="11" xfId="0" applyNumberFormat="1" applyFont="1" applyFill="1" applyBorder="1" applyProtection="1">
      <protection locked="0"/>
    </xf>
    <xf numFmtId="4" fontId="3" fillId="0" borderId="2" xfId="0" applyNumberFormat="1" applyFont="1" applyFill="1" applyBorder="1" applyProtection="1">
      <protection locked="0"/>
    </xf>
    <xf numFmtId="0" fontId="3" fillId="0" borderId="0" xfId="0" applyFont="1" applyFill="1"/>
    <xf numFmtId="0" fontId="4" fillId="0" borderId="14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/>
    <xf numFmtId="0" fontId="4" fillId="0" borderId="0" xfId="0" applyFont="1" applyFill="1" applyBorder="1" applyAlignment="1" applyProtection="1">
      <alignment horizontal="left"/>
    </xf>
    <xf numFmtId="4" fontId="3" fillId="0" borderId="0" xfId="0" applyNumberFormat="1" applyFont="1" applyBorder="1" applyProtection="1"/>
    <xf numFmtId="0" fontId="3" fillId="0" borderId="0" xfId="0" applyNumberFormat="1" applyFont="1" applyBorder="1" applyAlignment="1">
      <alignment vertical="top" wrapText="1"/>
    </xf>
    <xf numFmtId="164" fontId="4" fillId="0" borderId="0" xfId="0" applyNumberFormat="1" applyFont="1" applyFill="1" applyBorder="1" applyProtection="1"/>
    <xf numFmtId="0" fontId="4" fillId="0" borderId="9" xfId="0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4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164" fontId="3" fillId="0" borderId="25" xfId="0" applyNumberFormat="1" applyFont="1" applyBorder="1" applyProtection="1"/>
    <xf numFmtId="4" fontId="3" fillId="0" borderId="2" xfId="0" applyNumberFormat="1" applyFont="1" applyBorder="1" applyProtection="1"/>
    <xf numFmtId="0" fontId="8" fillId="0" borderId="0" xfId="0" applyFont="1" applyProtection="1"/>
    <xf numFmtId="0" fontId="12" fillId="0" borderId="0" xfId="0" applyFont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18" fillId="0" borderId="3" xfId="0" applyFont="1" applyFill="1" applyBorder="1"/>
    <xf numFmtId="9" fontId="18" fillId="0" borderId="4" xfId="0" applyNumberFormat="1" applyFont="1" applyFill="1" applyBorder="1"/>
    <xf numFmtId="4" fontId="18" fillId="0" borderId="8" xfId="0" applyNumberFormat="1" applyFont="1" applyFill="1" applyBorder="1" applyProtection="1">
      <protection locked="0"/>
    </xf>
    <xf numFmtId="0" fontId="18" fillId="2" borderId="6" xfId="0" applyFont="1" applyFill="1" applyBorder="1"/>
    <xf numFmtId="9" fontId="18" fillId="2" borderId="7" xfId="0" applyNumberFormat="1" applyFont="1" applyFill="1" applyBorder="1"/>
    <xf numFmtId="4" fontId="18" fillId="2" borderId="8" xfId="0" applyNumberFormat="1" applyFont="1" applyFill="1" applyBorder="1" applyProtection="1">
      <protection locked="0"/>
    </xf>
    <xf numFmtId="0" fontId="18" fillId="0" borderId="9" xfId="0" applyFont="1" applyBorder="1"/>
    <xf numFmtId="9" fontId="18" fillId="0" borderId="10" xfId="0" applyNumberFormat="1" applyFont="1" applyBorder="1"/>
    <xf numFmtId="4" fontId="18" fillId="0" borderId="11" xfId="0" applyNumberFormat="1" applyFont="1" applyBorder="1" applyProtection="1"/>
    <xf numFmtId="4" fontId="18" fillId="0" borderId="11" xfId="0" applyNumberFormat="1" applyFont="1" applyBorder="1"/>
    <xf numFmtId="0" fontId="18" fillId="0" borderId="6" xfId="0" applyFont="1" applyBorder="1"/>
    <xf numFmtId="0" fontId="18" fillId="0" borderId="7" xfId="0" applyFont="1" applyBorder="1"/>
    <xf numFmtId="0" fontId="18" fillId="0" borderId="12" xfId="0" applyFont="1" applyBorder="1"/>
    <xf numFmtId="0" fontId="18" fillId="0" borderId="13" xfId="0" applyFont="1" applyBorder="1"/>
    <xf numFmtId="4" fontId="18" fillId="0" borderId="2" xfId="0" applyNumberFormat="1" applyFont="1" applyBorder="1" applyProtection="1"/>
    <xf numFmtId="4" fontId="18" fillId="0" borderId="2" xfId="0" applyNumberFormat="1" applyFont="1" applyBorder="1"/>
    <xf numFmtId="0" fontId="18" fillId="0" borderId="13" xfId="0" applyFont="1" applyFill="1" applyBorder="1"/>
    <xf numFmtId="0" fontId="18" fillId="0" borderId="4" xfId="0" applyFont="1" applyBorder="1"/>
    <xf numFmtId="164" fontId="3" fillId="0" borderId="11" xfId="2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164" fontId="3" fillId="0" borderId="9" xfId="0" applyNumberFormat="1" applyFont="1" applyFill="1" applyBorder="1" applyProtection="1">
      <protection locked="0"/>
    </xf>
    <xf numFmtId="164" fontId="6" fillId="0" borderId="8" xfId="2" applyNumberFormat="1" applyFont="1" applyFill="1" applyBorder="1" applyProtection="1">
      <protection locked="0"/>
    </xf>
    <xf numFmtId="164" fontId="6" fillId="0" borderId="11" xfId="2" applyNumberFormat="1" applyFont="1" applyBorder="1" applyProtection="1"/>
    <xf numFmtId="164" fontId="6" fillId="0" borderId="9" xfId="2" applyNumberFormat="1" applyFont="1" applyBorder="1" applyProtection="1"/>
    <xf numFmtId="164" fontId="6" fillId="0" borderId="5" xfId="2" applyNumberFormat="1" applyFont="1" applyBorder="1" applyProtection="1"/>
    <xf numFmtId="164" fontId="6" fillId="0" borderId="3" xfId="2" applyNumberFormat="1" applyFont="1" applyBorder="1" applyProtection="1"/>
    <xf numFmtId="164" fontId="18" fillId="0" borderId="8" xfId="0" applyNumberFormat="1" applyFont="1" applyFill="1" applyBorder="1" applyProtection="1">
      <protection locked="0"/>
    </xf>
    <xf numFmtId="164" fontId="18" fillId="0" borderId="6" xfId="0" applyNumberFormat="1" applyFont="1" applyFill="1" applyBorder="1" applyProtection="1">
      <protection locked="0"/>
    </xf>
    <xf numFmtId="0" fontId="18" fillId="0" borderId="12" xfId="0" applyFont="1" applyBorder="1" applyProtection="1"/>
    <xf numFmtId="0" fontId="18" fillId="0" borderId="13" xfId="0" applyFont="1" applyBorder="1" applyProtection="1"/>
    <xf numFmtId="0" fontId="18" fillId="0" borderId="9" xfId="0" applyFont="1" applyBorder="1" applyProtection="1"/>
    <xf numFmtId="9" fontId="18" fillId="0" borderId="1" xfId="0" applyNumberFormat="1" applyFont="1" applyBorder="1" applyProtection="1"/>
    <xf numFmtId="0" fontId="18" fillId="0" borderId="6" xfId="0" applyFont="1" applyBorder="1" applyProtection="1"/>
    <xf numFmtId="0" fontId="18" fillId="0" borderId="7" xfId="0" applyFont="1" applyBorder="1" applyProtection="1"/>
    <xf numFmtId="164" fontId="18" fillId="0" borderId="24" xfId="0" applyNumberFormat="1" applyFont="1" applyBorder="1" applyProtection="1"/>
    <xf numFmtId="164" fontId="6" fillId="0" borderId="24" xfId="0" applyNumberFormat="1" applyFont="1" applyBorder="1" applyProtection="1"/>
    <xf numFmtId="0" fontId="22" fillId="0" borderId="0" xfId="0" applyFont="1"/>
    <xf numFmtId="0" fontId="16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Fill="1"/>
    <xf numFmtId="0" fontId="16" fillId="2" borderId="12" xfId="0" applyFont="1" applyFill="1" applyBorder="1"/>
    <xf numFmtId="9" fontId="16" fillId="2" borderId="13" xfId="0" applyNumberFormat="1" applyFont="1" applyFill="1" applyBorder="1"/>
    <xf numFmtId="9" fontId="16" fillId="2" borderId="2" xfId="1" applyNumberFormat="1" applyFont="1" applyFill="1" applyBorder="1" applyAlignment="1" applyProtection="1">
      <protection locked="0"/>
    </xf>
    <xf numFmtId="0" fontId="16" fillId="0" borderId="0" xfId="0" applyFont="1" applyBorder="1"/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Border="1" applyProtection="1"/>
    <xf numFmtId="0" fontId="16" fillId="0" borderId="13" xfId="0" applyFont="1" applyFill="1" applyBorder="1"/>
    <xf numFmtId="0" fontId="16" fillId="0" borderId="0" xfId="0" applyFont="1" applyFill="1" applyBorder="1"/>
    <xf numFmtId="0" fontId="16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16" fillId="0" borderId="0" xfId="0" applyFont="1" applyFill="1" applyBorder="1" applyProtection="1">
      <protection locked="0"/>
    </xf>
    <xf numFmtId="0" fontId="16" fillId="0" borderId="0" xfId="0" applyFont="1" applyFill="1" applyBorder="1" applyProtection="1"/>
    <xf numFmtId="164" fontId="16" fillId="0" borderId="0" xfId="0" applyNumberFormat="1" applyFont="1" applyFill="1" applyBorder="1" applyProtection="1">
      <protection locked="0"/>
    </xf>
    <xf numFmtId="0" fontId="16" fillId="0" borderId="12" xfId="0" applyFont="1" applyBorder="1"/>
    <xf numFmtId="0" fontId="16" fillId="0" borderId="21" xfId="0" applyFont="1" applyBorder="1"/>
    <xf numFmtId="164" fontId="6" fillId="0" borderId="21" xfId="2" applyNumberFormat="1" applyFont="1" applyBorder="1" applyProtection="1"/>
    <xf numFmtId="0" fontId="16" fillId="0" borderId="1" xfId="0" applyFont="1" applyFill="1" applyBorder="1" applyProtection="1">
      <protection locked="0"/>
    </xf>
    <xf numFmtId="0" fontId="16" fillId="0" borderId="1" xfId="0" applyFont="1" applyFill="1" applyBorder="1" applyProtection="1"/>
    <xf numFmtId="0" fontId="16" fillId="0" borderId="1" xfId="0" applyFont="1" applyBorder="1"/>
    <xf numFmtId="164" fontId="16" fillId="0" borderId="1" xfId="0" applyNumberFormat="1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14" xfId="0" applyFont="1" applyFill="1" applyBorder="1" applyProtection="1"/>
    <xf numFmtId="0" fontId="16" fillId="0" borderId="14" xfId="0" applyFont="1" applyBorder="1"/>
    <xf numFmtId="164" fontId="16" fillId="0" borderId="14" xfId="0" applyNumberFormat="1" applyFont="1" applyFill="1" applyBorder="1" applyProtection="1">
      <protection locked="0"/>
    </xf>
    <xf numFmtId="0" fontId="16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/>
    <xf numFmtId="165" fontId="6" fillId="0" borderId="8" xfId="2" applyNumberFormat="1" applyFont="1" applyFill="1" applyBorder="1" applyProtection="1">
      <protection locked="0"/>
    </xf>
    <xf numFmtId="164" fontId="6" fillId="0" borderId="6" xfId="2" applyNumberFormat="1" applyFont="1" applyFill="1" applyBorder="1" applyProtection="1">
      <protection locked="0"/>
    </xf>
    <xf numFmtId="0" fontId="22" fillId="0" borderId="0" xfId="0" applyFont="1" applyAlignment="1"/>
    <xf numFmtId="0" fontId="16" fillId="0" borderId="0" xfId="0" applyFont="1" applyAlignment="1"/>
    <xf numFmtId="0" fontId="2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vertical="center" wrapText="1"/>
    </xf>
    <xf numFmtId="0" fontId="5" fillId="0" borderId="8" xfId="0" applyFont="1" applyBorder="1" applyAlignment="1" applyProtection="1"/>
    <xf numFmtId="0" fontId="4" fillId="0" borderId="8" xfId="0" applyFont="1" applyBorder="1" applyAlignment="1"/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5" xfId="0" applyFont="1" applyBorder="1" applyAlignment="1" applyProtection="1"/>
    <xf numFmtId="0" fontId="4" fillId="0" borderId="5" xfId="0" applyFont="1" applyBorder="1" applyAlignment="1"/>
    <xf numFmtId="0" fontId="2" fillId="3" borderId="2" xfId="0" applyFont="1" applyFill="1" applyBorder="1" applyAlignment="1" applyProtection="1">
      <alignment horizontal="center" vertical="center"/>
    </xf>
    <xf numFmtId="0" fontId="4" fillId="0" borderId="11" xfId="0" applyFont="1" applyBorder="1" applyAlignment="1"/>
    <xf numFmtId="0" fontId="3" fillId="0" borderId="2" xfId="0" applyFont="1" applyBorder="1" applyAlignment="1">
      <alignment horizontal="center" vertical="top" wrapText="1"/>
    </xf>
    <xf numFmtId="0" fontId="5" fillId="0" borderId="11" xfId="0" applyFont="1" applyBorder="1" applyAlignment="1" applyProtection="1"/>
    <xf numFmtId="0" fontId="16" fillId="0" borderId="0" xfId="0" applyFont="1" applyFill="1" applyBorder="1" applyAlignment="1" applyProtection="1">
      <alignment wrapText="1"/>
    </xf>
    <xf numFmtId="0" fontId="4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wrapText="1"/>
    </xf>
    <xf numFmtId="0" fontId="16" fillId="0" borderId="0" xfId="0" applyFont="1" applyBorder="1" applyAlignment="1" applyProtection="1">
      <alignment horizontal="center"/>
    </xf>
    <xf numFmtId="0" fontId="4" fillId="0" borderId="9" xfId="0" applyFont="1" applyBorder="1" applyAlignment="1" applyProtection="1"/>
    <xf numFmtId="0" fontId="4" fillId="0" borderId="9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11" xfId="0" applyFont="1" applyBorder="1" applyAlignment="1">
      <alignment horizontal="left" wrapText="1"/>
    </xf>
    <xf numFmtId="0" fontId="2" fillId="4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0" xfId="0" applyFont="1" applyBorder="1" applyAlignment="1" applyProtection="1">
      <alignment horizontal="center" vertical="top" wrapText="1"/>
    </xf>
    <xf numFmtId="4" fontId="3" fillId="0" borderId="12" xfId="0" applyNumberFormat="1" applyFont="1" applyBorder="1" applyAlignment="1" applyProtection="1">
      <alignment horizontal="center"/>
    </xf>
    <xf numFmtId="4" fontId="3" fillId="0" borderId="13" xfId="0" applyNumberFormat="1" applyFont="1" applyBorder="1" applyAlignment="1" applyProtection="1">
      <alignment horizontal="center"/>
    </xf>
    <xf numFmtId="0" fontId="4" fillId="0" borderId="3" xfId="0" applyFont="1" applyBorder="1" applyAlignment="1" applyProtection="1"/>
    <xf numFmtId="0" fontId="4" fillId="0" borderId="3" xfId="0" applyFont="1" applyBorder="1" applyAlignment="1" applyProtection="1">
      <alignment vertical="top" wrapText="1"/>
    </xf>
    <xf numFmtId="0" fontId="4" fillId="0" borderId="3" xfId="0" applyFont="1" applyBorder="1" applyAlignment="1" applyProtection="1">
      <alignment vertical="top"/>
    </xf>
    <xf numFmtId="0" fontId="4" fillId="0" borderId="3" xfId="0" applyFont="1" applyBorder="1" applyAlignment="1"/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5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center"/>
    </xf>
    <xf numFmtId="0" fontId="16" fillId="0" borderId="0" xfId="0" applyFont="1" applyBorder="1" applyAlignment="1" applyProtection="1"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center" vertical="center" readingOrder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/>
    </xf>
  </cellXfs>
  <cellStyles count="3">
    <cellStyle name="Excel Built-in Normal" xfId="2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AC2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0</xdr:row>
      <xdr:rowOff>114300</xdr:rowOff>
    </xdr:from>
    <xdr:to>
      <xdr:col>14</xdr:col>
      <xdr:colOff>712264</xdr:colOff>
      <xdr:row>0</xdr:row>
      <xdr:rowOff>762300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75" y="114300"/>
          <a:ext cx="2179114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63"/>
  <sheetViews>
    <sheetView tabSelected="1" workbookViewId="0">
      <selection activeCell="R18" sqref="R18"/>
    </sheetView>
  </sheetViews>
  <sheetFormatPr defaultColWidth="11.42578125" defaultRowHeight="14.25" x14ac:dyDescent="0.2"/>
  <cols>
    <col min="1" max="1" width="15.85546875" style="69" customWidth="1"/>
    <col min="2" max="2" width="9.28515625" style="69" customWidth="1"/>
    <col min="3" max="3" width="11.140625" style="69" customWidth="1"/>
    <col min="4" max="6" width="11.28515625" style="69" customWidth="1"/>
    <col min="7" max="7" width="11.140625" style="69" customWidth="1"/>
    <col min="8" max="8" width="11.5703125" style="69" customWidth="1"/>
    <col min="9" max="9" width="11.28515625" style="69" customWidth="1"/>
    <col min="10" max="11" width="11.140625" style="69" customWidth="1"/>
    <col min="12" max="13" width="11.28515625" style="69" customWidth="1"/>
    <col min="14" max="14" width="11.140625" style="69" customWidth="1"/>
    <col min="15" max="15" width="11.42578125" style="69"/>
    <col min="16" max="17" width="10.85546875" style="69" customWidth="1"/>
    <col min="18" max="18" width="10.5703125" style="69" customWidth="1"/>
    <col min="19" max="20" width="11.28515625" style="69" customWidth="1"/>
    <col min="21" max="21" width="12.140625" style="69" customWidth="1"/>
    <col min="22" max="16384" width="11.42578125" style="69"/>
  </cols>
  <sheetData>
    <row r="1" spans="1:16" s="67" customFormat="1" ht="72" customHeight="1" x14ac:dyDescent="0.45">
      <c r="A1" s="101" t="s">
        <v>65</v>
      </c>
      <c r="B1" s="102"/>
      <c r="C1" s="102"/>
      <c r="D1" s="102"/>
      <c r="E1" s="103" t="s">
        <v>0</v>
      </c>
      <c r="F1" s="104"/>
      <c r="G1" s="104"/>
      <c r="H1" s="104"/>
      <c r="I1" s="104"/>
      <c r="J1" s="104"/>
      <c r="K1" s="104"/>
      <c r="L1" s="104"/>
      <c r="M1" s="99"/>
      <c r="N1" s="100"/>
      <c r="O1" s="100"/>
    </row>
    <row r="2" spans="1:16" s="68" customFormat="1" ht="60" customHeight="1" x14ac:dyDescent="0.25">
      <c r="A2" s="111" t="s">
        <v>1</v>
      </c>
      <c r="B2" s="111"/>
      <c r="C2" s="107" t="s">
        <v>2</v>
      </c>
      <c r="D2" s="108"/>
      <c r="E2" s="107" t="s">
        <v>3</v>
      </c>
      <c r="F2" s="108"/>
      <c r="G2" s="107" t="s">
        <v>4</v>
      </c>
      <c r="H2" s="108"/>
      <c r="I2" s="107" t="s">
        <v>66</v>
      </c>
      <c r="J2" s="108"/>
      <c r="K2" s="107" t="s">
        <v>58</v>
      </c>
      <c r="L2" s="108"/>
      <c r="M2" s="107" t="s">
        <v>59</v>
      </c>
      <c r="N2" s="108"/>
    </row>
    <row r="3" spans="1:16" x14ac:dyDescent="0.2">
      <c r="A3" s="1" t="s">
        <v>5</v>
      </c>
      <c r="B3" s="2"/>
      <c r="C3" s="109" t="s">
        <v>6</v>
      </c>
      <c r="D3" s="109"/>
      <c r="E3" s="109" t="s">
        <v>6</v>
      </c>
      <c r="F3" s="109"/>
      <c r="G3" s="109" t="s">
        <v>6</v>
      </c>
      <c r="H3" s="109"/>
      <c r="I3" s="109" t="s">
        <v>6</v>
      </c>
      <c r="J3" s="109"/>
      <c r="K3" s="110" t="s">
        <v>7</v>
      </c>
      <c r="L3" s="110"/>
      <c r="M3" s="110" t="s">
        <v>7</v>
      </c>
      <c r="N3" s="110"/>
    </row>
    <row r="4" spans="1:16" x14ac:dyDescent="0.2">
      <c r="A4" s="3"/>
      <c r="B4" s="4"/>
      <c r="C4" s="105" t="s">
        <v>8</v>
      </c>
      <c r="D4" s="105"/>
      <c r="E4" s="105" t="s">
        <v>8</v>
      </c>
      <c r="F4" s="105"/>
      <c r="G4" s="105" t="s">
        <v>8</v>
      </c>
      <c r="H4" s="105"/>
      <c r="I4" s="105" t="s">
        <v>8</v>
      </c>
      <c r="J4" s="105"/>
      <c r="K4" s="106" t="s">
        <v>9</v>
      </c>
      <c r="L4" s="106"/>
      <c r="M4" s="106" t="s">
        <v>10</v>
      </c>
      <c r="N4" s="106"/>
    </row>
    <row r="5" spans="1:16" x14ac:dyDescent="0.2">
      <c r="A5" s="3"/>
      <c r="B5" s="4"/>
      <c r="C5" s="105" t="s">
        <v>11</v>
      </c>
      <c r="D5" s="105"/>
      <c r="E5" s="105" t="s">
        <v>12</v>
      </c>
      <c r="F5" s="105"/>
      <c r="G5" s="105" t="s">
        <v>11</v>
      </c>
      <c r="H5" s="105"/>
      <c r="I5" s="105" t="s">
        <v>11</v>
      </c>
      <c r="J5" s="105"/>
      <c r="K5" s="106"/>
      <c r="L5" s="106"/>
      <c r="M5" s="106"/>
      <c r="N5" s="106"/>
    </row>
    <row r="6" spans="1:16" x14ac:dyDescent="0.2">
      <c r="A6" s="3"/>
      <c r="B6" s="4"/>
      <c r="C6" s="105" t="s">
        <v>13</v>
      </c>
      <c r="D6" s="105"/>
      <c r="E6" s="105" t="s">
        <v>13</v>
      </c>
      <c r="F6" s="105"/>
      <c r="G6" s="105" t="s">
        <v>13</v>
      </c>
      <c r="H6" s="105"/>
      <c r="I6" s="105" t="s">
        <v>13</v>
      </c>
      <c r="J6" s="105"/>
      <c r="K6" s="106"/>
      <c r="L6" s="106"/>
      <c r="M6" s="106"/>
      <c r="N6" s="106"/>
    </row>
    <row r="7" spans="1:16" x14ac:dyDescent="0.2">
      <c r="A7" s="5"/>
      <c r="B7" s="4"/>
      <c r="C7" s="105" t="s">
        <v>14</v>
      </c>
      <c r="D7" s="105"/>
      <c r="E7" s="105" t="s">
        <v>14</v>
      </c>
      <c r="F7" s="105"/>
      <c r="G7" s="106"/>
      <c r="H7" s="106"/>
      <c r="I7" s="106"/>
      <c r="J7" s="106"/>
      <c r="K7" s="106"/>
      <c r="L7" s="106"/>
      <c r="M7" s="106"/>
      <c r="N7" s="106"/>
    </row>
    <row r="8" spans="1:16" x14ac:dyDescent="0.2">
      <c r="A8" s="6"/>
      <c r="B8" s="7"/>
      <c r="C8" s="114" t="s">
        <v>15</v>
      </c>
      <c r="D8" s="114"/>
      <c r="E8" s="114" t="s">
        <v>67</v>
      </c>
      <c r="F8" s="114"/>
      <c r="G8" s="112"/>
      <c r="H8" s="112"/>
      <c r="I8" s="112"/>
      <c r="J8" s="112"/>
      <c r="K8" s="112"/>
      <c r="L8" s="112"/>
      <c r="M8" s="112"/>
      <c r="N8" s="112"/>
    </row>
    <row r="9" spans="1:16" x14ac:dyDescent="0.2">
      <c r="A9" s="29"/>
      <c r="B9" s="30"/>
      <c r="C9" s="8" t="s">
        <v>70</v>
      </c>
      <c r="D9" s="8" t="s">
        <v>16</v>
      </c>
      <c r="E9" s="8" t="str">
        <f>$C$9</f>
        <v>BAR</v>
      </c>
      <c r="F9" s="8" t="str">
        <f>$D$9</f>
        <v>Premium</v>
      </c>
      <c r="G9" s="8" t="str">
        <f>$C$9</f>
        <v>BAR</v>
      </c>
      <c r="H9" s="8" t="str">
        <f>$D$9</f>
        <v>Premium</v>
      </c>
      <c r="I9" s="8" t="str">
        <f>$C$9</f>
        <v>BAR</v>
      </c>
      <c r="J9" s="8" t="str">
        <f>$D$9</f>
        <v>Premium</v>
      </c>
      <c r="K9" s="8" t="str">
        <f>$C$9</f>
        <v>BAR</v>
      </c>
      <c r="L9" s="8" t="str">
        <f>$D$9</f>
        <v>Premium</v>
      </c>
      <c r="M9" s="8" t="str">
        <f>$C$9</f>
        <v>BAR</v>
      </c>
      <c r="N9" s="8" t="str">
        <f>$D$9</f>
        <v>Premium</v>
      </c>
    </row>
    <row r="10" spans="1:16" s="13" customFormat="1" x14ac:dyDescent="0.2">
      <c r="A10" s="9" t="s">
        <v>17</v>
      </c>
      <c r="B10" s="10"/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P10" s="69"/>
    </row>
    <row r="11" spans="1:16" s="70" customFormat="1" x14ac:dyDescent="0.2">
      <c r="A11" s="31" t="s">
        <v>18</v>
      </c>
      <c r="B11" s="32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</row>
    <row r="12" spans="1:16" ht="12.75" customHeight="1" x14ac:dyDescent="0.2">
      <c r="A12" s="34" t="s">
        <v>18</v>
      </c>
      <c r="B12" s="35">
        <v>7.0000000000000007E-2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</row>
    <row r="13" spans="1:16" x14ac:dyDescent="0.2">
      <c r="A13" s="37" t="s">
        <v>18</v>
      </c>
      <c r="B13" s="38">
        <v>0.19</v>
      </c>
      <c r="C13" s="39">
        <f t="shared" ref="C13:N13" si="0">C10-C11-C12</f>
        <v>0</v>
      </c>
      <c r="D13" s="39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40">
        <f t="shared" si="0"/>
        <v>0</v>
      </c>
      <c r="L13" s="40">
        <f t="shared" si="0"/>
        <v>0</v>
      </c>
      <c r="M13" s="40">
        <f t="shared" si="0"/>
        <v>0</v>
      </c>
      <c r="N13" s="40">
        <f t="shared" si="0"/>
        <v>0</v>
      </c>
    </row>
    <row r="14" spans="1:16" x14ac:dyDescent="0.2">
      <c r="A14" s="41" t="s">
        <v>19</v>
      </c>
      <c r="B14" s="42"/>
      <c r="C14" s="39">
        <f t="shared" ref="C14:N14" si="1">C11/(1+$B11)*$B11+C12/(1+$B12)*$B12+C13/(1+$B13)*$B13</f>
        <v>0</v>
      </c>
      <c r="D14" s="39">
        <f t="shared" si="1"/>
        <v>0</v>
      </c>
      <c r="E14" s="39">
        <f t="shared" si="1"/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  <c r="N14" s="39">
        <f t="shared" si="1"/>
        <v>0</v>
      </c>
    </row>
    <row r="15" spans="1:16" x14ac:dyDescent="0.2">
      <c r="A15" s="43" t="s">
        <v>20</v>
      </c>
      <c r="B15" s="44"/>
      <c r="C15" s="45">
        <f t="shared" ref="C15:N15" si="2">C10-C14</f>
        <v>0</v>
      </c>
      <c r="D15" s="45">
        <f t="shared" si="2"/>
        <v>0</v>
      </c>
      <c r="E15" s="45">
        <f t="shared" si="2"/>
        <v>0</v>
      </c>
      <c r="F15" s="45">
        <f t="shared" si="2"/>
        <v>0</v>
      </c>
      <c r="G15" s="45">
        <f t="shared" si="2"/>
        <v>0</v>
      </c>
      <c r="H15" s="45">
        <f t="shared" si="2"/>
        <v>0</v>
      </c>
      <c r="I15" s="45">
        <f t="shared" si="2"/>
        <v>0</v>
      </c>
      <c r="J15" s="45">
        <f t="shared" si="2"/>
        <v>0</v>
      </c>
      <c r="K15" s="46">
        <f t="shared" si="2"/>
        <v>0</v>
      </c>
      <c r="L15" s="46">
        <f t="shared" si="2"/>
        <v>0</v>
      </c>
      <c r="M15" s="46">
        <f t="shared" si="2"/>
        <v>0</v>
      </c>
      <c r="N15" s="46">
        <f t="shared" si="2"/>
        <v>0</v>
      </c>
    </row>
    <row r="16" spans="1:16" ht="12.75" hidden="1" customHeight="1" x14ac:dyDescent="0.2">
      <c r="A16" s="71" t="s">
        <v>21</v>
      </c>
      <c r="B16" s="72"/>
      <c r="C16" s="73">
        <v>0.1</v>
      </c>
      <c r="D16" s="73">
        <v>0.1</v>
      </c>
      <c r="E16" s="73">
        <v>0.1</v>
      </c>
      <c r="F16" s="73">
        <v>0.1</v>
      </c>
      <c r="G16" s="73">
        <v>0.1</v>
      </c>
      <c r="H16" s="73">
        <v>0.1</v>
      </c>
      <c r="I16" s="73">
        <v>0.1</v>
      </c>
      <c r="J16" s="73">
        <v>0.1</v>
      </c>
      <c r="K16" s="73">
        <v>0.1</v>
      </c>
      <c r="L16" s="73">
        <v>0.1</v>
      </c>
      <c r="M16" s="73">
        <v>0.1</v>
      </c>
      <c r="N16" s="73">
        <v>0.1</v>
      </c>
      <c r="O16" s="73">
        <v>0.1</v>
      </c>
      <c r="P16" s="73">
        <v>0.1</v>
      </c>
    </row>
    <row r="17" spans="1:20" x14ac:dyDescent="0.2">
      <c r="Q17" s="74"/>
      <c r="R17" s="74"/>
      <c r="S17" s="74"/>
      <c r="T17" s="74"/>
    </row>
    <row r="18" spans="1:20" ht="36" customHeight="1" x14ac:dyDescent="0.2">
      <c r="A18" s="111" t="s">
        <v>22</v>
      </c>
      <c r="B18" s="111"/>
      <c r="C18" s="113" t="s">
        <v>68</v>
      </c>
      <c r="D18" s="113"/>
      <c r="E18" s="113" t="s">
        <v>69</v>
      </c>
      <c r="F18" s="113"/>
      <c r="G18" s="113" t="s">
        <v>60</v>
      </c>
      <c r="H18" s="113"/>
      <c r="I18" s="113" t="s">
        <v>61</v>
      </c>
      <c r="J18" s="113"/>
      <c r="K18" s="113" t="s">
        <v>62</v>
      </c>
      <c r="L18" s="113"/>
      <c r="M18" s="113" t="s">
        <v>63</v>
      </c>
      <c r="N18" s="113"/>
      <c r="Q18" s="74"/>
      <c r="R18" s="75"/>
      <c r="S18" s="115"/>
      <c r="T18" s="115"/>
    </row>
    <row r="19" spans="1:20" ht="12.75" customHeight="1" x14ac:dyDescent="0.2">
      <c r="A19" s="1" t="s">
        <v>5</v>
      </c>
      <c r="B19" s="14"/>
      <c r="C19" s="110" t="s">
        <v>23</v>
      </c>
      <c r="D19" s="110"/>
      <c r="E19" s="110" t="s">
        <v>23</v>
      </c>
      <c r="F19" s="110"/>
      <c r="G19" s="116" t="s">
        <v>24</v>
      </c>
      <c r="H19" s="116"/>
      <c r="I19" s="110" t="s">
        <v>25</v>
      </c>
      <c r="J19" s="110"/>
      <c r="K19" s="117" t="s">
        <v>26</v>
      </c>
      <c r="L19" s="117"/>
      <c r="M19" s="110" t="s">
        <v>27</v>
      </c>
      <c r="N19" s="110"/>
      <c r="Q19" s="15"/>
      <c r="R19" s="15"/>
      <c r="S19" s="15"/>
      <c r="T19" s="15"/>
    </row>
    <row r="20" spans="1:20" ht="12.75" customHeight="1" x14ac:dyDescent="0.2">
      <c r="A20" s="3"/>
      <c r="B20" s="16"/>
      <c r="C20" s="112" t="s">
        <v>28</v>
      </c>
      <c r="D20" s="112"/>
      <c r="E20" s="112" t="s">
        <v>28</v>
      </c>
      <c r="F20" s="112"/>
      <c r="G20" s="116"/>
      <c r="H20" s="116"/>
      <c r="I20" s="112" t="s">
        <v>29</v>
      </c>
      <c r="J20" s="112"/>
      <c r="K20" s="123" t="s">
        <v>30</v>
      </c>
      <c r="L20" s="123"/>
      <c r="M20" s="112" t="s">
        <v>31</v>
      </c>
      <c r="N20" s="112"/>
      <c r="Q20" s="74"/>
      <c r="R20" s="15"/>
      <c r="S20" s="15"/>
      <c r="T20" s="15"/>
    </row>
    <row r="21" spans="1:20" ht="12.75" customHeight="1" x14ac:dyDescent="0.2">
      <c r="A21" s="6"/>
      <c r="B21" s="7"/>
      <c r="C21" s="8" t="str">
        <f>$C$9</f>
        <v>BAR</v>
      </c>
      <c r="D21" s="8" t="str">
        <f>$D$9</f>
        <v>Premium</v>
      </c>
      <c r="E21" s="8" t="str">
        <f>$C$9</f>
        <v>BAR</v>
      </c>
      <c r="F21" s="8" t="str">
        <f>$D$9</f>
        <v>Premium</v>
      </c>
      <c r="G21" s="8" t="str">
        <f>$C$9</f>
        <v>BAR</v>
      </c>
      <c r="H21" s="8" t="str">
        <f>$D$9</f>
        <v>Premium</v>
      </c>
      <c r="I21" s="8" t="str">
        <f>$C$9</f>
        <v>BAR</v>
      </c>
      <c r="J21" s="8" t="str">
        <f>$D$9</f>
        <v>Premium</v>
      </c>
      <c r="K21" s="8" t="str">
        <f>$C$9</f>
        <v>BAR</v>
      </c>
      <c r="L21" s="8" t="str">
        <f>$D$9</f>
        <v>Premium</v>
      </c>
      <c r="M21" s="8" t="str">
        <f>$C$9</f>
        <v>BAR</v>
      </c>
      <c r="N21" s="8" t="str">
        <f>$D$9</f>
        <v>Premium</v>
      </c>
      <c r="Q21" s="74"/>
      <c r="R21" s="17"/>
      <c r="S21" s="76"/>
      <c r="T21" s="76"/>
    </row>
    <row r="22" spans="1:20" s="70" customFormat="1" ht="12.75" customHeight="1" x14ac:dyDescent="0.2">
      <c r="A22" s="9" t="str">
        <f>A10</f>
        <v>Verkaufspreis inkl. MWSt.</v>
      </c>
      <c r="B22" s="77"/>
      <c r="C22" s="11">
        <v>0</v>
      </c>
      <c r="D22" s="11">
        <v>0</v>
      </c>
      <c r="E22" s="11">
        <v>0</v>
      </c>
      <c r="F22" s="11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1">
        <v>0</v>
      </c>
      <c r="N22" s="11">
        <v>0</v>
      </c>
      <c r="Q22" s="78"/>
      <c r="R22" s="74"/>
      <c r="S22" s="76"/>
      <c r="T22" s="76"/>
    </row>
    <row r="23" spans="1:20" s="70" customFormat="1" ht="12.75" customHeight="1" x14ac:dyDescent="0.2">
      <c r="A23" s="31" t="s">
        <v>18</v>
      </c>
      <c r="B23" s="32">
        <f>$B$11</f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Q23" s="78"/>
      <c r="R23" s="76"/>
      <c r="S23" s="76"/>
      <c r="T23" s="78"/>
    </row>
    <row r="24" spans="1:20" ht="12.75" customHeight="1" x14ac:dyDescent="0.2">
      <c r="A24" s="34" t="s">
        <v>18</v>
      </c>
      <c r="B24" s="35">
        <f>$B$12</f>
        <v>7.0000000000000007E-2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R24" s="79"/>
      <c r="S24" s="79"/>
    </row>
    <row r="25" spans="1:20" x14ac:dyDescent="0.2">
      <c r="A25" s="37" t="s">
        <v>18</v>
      </c>
      <c r="B25" s="38">
        <f>$B$13</f>
        <v>0.19</v>
      </c>
      <c r="C25" s="39">
        <f t="shared" ref="C25:J25" si="3">C22-C23-C24</f>
        <v>0</v>
      </c>
      <c r="D25" s="39">
        <f t="shared" si="3"/>
        <v>0</v>
      </c>
      <c r="E25" s="39">
        <f t="shared" si="3"/>
        <v>0</v>
      </c>
      <c r="F25" s="39">
        <f t="shared" si="3"/>
        <v>0</v>
      </c>
      <c r="G25" s="40">
        <f>G22-G23-G24</f>
        <v>0</v>
      </c>
      <c r="H25" s="40">
        <f>H22-H23-H24</f>
        <v>0</v>
      </c>
      <c r="I25" s="40">
        <f t="shared" si="3"/>
        <v>0</v>
      </c>
      <c r="J25" s="40">
        <f t="shared" si="3"/>
        <v>0</v>
      </c>
      <c r="K25" s="40">
        <f>K22-K23-K24</f>
        <v>0</v>
      </c>
      <c r="L25" s="40">
        <f>L22-L23-L24</f>
        <v>0</v>
      </c>
      <c r="M25" s="39">
        <f>M22-M23-M24</f>
        <v>0</v>
      </c>
      <c r="N25" s="39">
        <f>N22-N23-N24</f>
        <v>0</v>
      </c>
      <c r="R25" s="79"/>
      <c r="S25" s="79"/>
    </row>
    <row r="26" spans="1:20" x14ac:dyDescent="0.2">
      <c r="A26" s="41" t="s">
        <v>19</v>
      </c>
      <c r="B26" s="42"/>
      <c r="C26" s="39">
        <f t="shared" ref="C26:F26" si="4">C23/(1+$B23)*$B23+C24/(1+$B24)*$B24+C25/(1+$B25)*$B25</f>
        <v>0</v>
      </c>
      <c r="D26" s="39">
        <f t="shared" si="4"/>
        <v>0</v>
      </c>
      <c r="E26" s="39">
        <f t="shared" si="4"/>
        <v>0</v>
      </c>
      <c r="F26" s="39">
        <f t="shared" si="4"/>
        <v>0</v>
      </c>
      <c r="G26" s="40">
        <f>G23/(1+$B11)*$B11+G24/(1+$B12)*$B12+G25/(1+$B13)*$B13</f>
        <v>0</v>
      </c>
      <c r="H26" s="40">
        <f>H23/(1+$B11)*$B11+H24/(1+$B12)*$B12+H25/(1+$B13)*$B13</f>
        <v>0</v>
      </c>
      <c r="I26" s="40">
        <f t="shared" ref="I26:J26" si="5">I23/(1+$B11)*$B11+I24/(1+$B12)*$B12+I25/(1+$B13)*$B13</f>
        <v>0</v>
      </c>
      <c r="J26" s="40">
        <f t="shared" si="5"/>
        <v>0</v>
      </c>
      <c r="K26" s="40">
        <f>K23/(1+$B11)*$B11+K24/(1+$B12)*$B12+K25/(1+$B13)*$B13</f>
        <v>0</v>
      </c>
      <c r="L26" s="40">
        <f>L23/(1+$B11)*$B11+L24/(1+$B12)*$B12+L25/(1+$B13)*$B13</f>
        <v>0</v>
      </c>
      <c r="M26" s="39">
        <f>M23/(1+$B23)*$B23+M24/(1+$B24)*$B24+M25/(1+$B25)*$B25</f>
        <v>0</v>
      </c>
      <c r="N26" s="39">
        <f>N23/(1+$B23)*$B23+N24/(1+$B24)*$B24+N25/(1+$B25)*$B25</f>
        <v>0</v>
      </c>
      <c r="R26" s="79"/>
      <c r="S26" s="79"/>
    </row>
    <row r="27" spans="1:20" x14ac:dyDescent="0.2">
      <c r="A27" s="43" t="str">
        <f>A15</f>
        <v>Verkaufspreis exkl. MWSt.</v>
      </c>
      <c r="B27" s="44"/>
      <c r="C27" s="45">
        <f t="shared" ref="C27:J27" si="6">C22-C26</f>
        <v>0</v>
      </c>
      <c r="D27" s="45">
        <f t="shared" si="6"/>
        <v>0</v>
      </c>
      <c r="E27" s="45">
        <f t="shared" si="6"/>
        <v>0</v>
      </c>
      <c r="F27" s="45">
        <f t="shared" si="6"/>
        <v>0</v>
      </c>
      <c r="G27" s="46">
        <f>G22-G26</f>
        <v>0</v>
      </c>
      <c r="H27" s="46">
        <f>H22-H26</f>
        <v>0</v>
      </c>
      <c r="I27" s="46">
        <f t="shared" si="6"/>
        <v>0</v>
      </c>
      <c r="J27" s="46">
        <f t="shared" si="6"/>
        <v>0</v>
      </c>
      <c r="K27" s="46">
        <f>K22-K26</f>
        <v>0</v>
      </c>
      <c r="L27" s="46">
        <f>L22-L26</f>
        <v>0</v>
      </c>
      <c r="M27" s="45">
        <f>M22-M26</f>
        <v>0</v>
      </c>
      <c r="N27" s="45">
        <f>N22-N26</f>
        <v>0</v>
      </c>
      <c r="R27" s="18"/>
      <c r="S27" s="79"/>
    </row>
    <row r="29" spans="1:20" ht="28.5" customHeight="1" x14ac:dyDescent="0.2">
      <c r="A29" s="124" t="s">
        <v>32</v>
      </c>
      <c r="B29" s="124"/>
      <c r="C29" s="125" t="s">
        <v>64</v>
      </c>
      <c r="D29" s="125"/>
      <c r="E29" s="125" t="s">
        <v>33</v>
      </c>
      <c r="F29" s="125"/>
      <c r="G29" s="107" t="s">
        <v>68</v>
      </c>
      <c r="H29" s="107"/>
      <c r="I29" s="126" t="s">
        <v>69</v>
      </c>
      <c r="J29" s="127"/>
      <c r="K29" s="19"/>
      <c r="L29" s="128"/>
      <c r="M29" s="128"/>
      <c r="N29" s="128"/>
      <c r="O29" s="128"/>
    </row>
    <row r="30" spans="1:20" x14ac:dyDescent="0.2">
      <c r="A30" s="1" t="s">
        <v>5</v>
      </c>
      <c r="B30" s="2"/>
      <c r="C30" s="131" t="s">
        <v>34</v>
      </c>
      <c r="D30" s="131"/>
      <c r="E30" s="132" t="s">
        <v>35</v>
      </c>
      <c r="F30" s="133"/>
      <c r="G30" s="134" t="s">
        <v>36</v>
      </c>
      <c r="H30" s="134"/>
      <c r="I30" s="135" t="s">
        <v>36</v>
      </c>
      <c r="J30" s="136"/>
      <c r="K30" s="19"/>
      <c r="L30" s="80"/>
      <c r="M30" s="118"/>
      <c r="N30" s="118"/>
      <c r="O30" s="20"/>
    </row>
    <row r="31" spans="1:20" x14ac:dyDescent="0.2">
      <c r="A31" s="6"/>
      <c r="B31" s="7"/>
      <c r="C31" s="119" t="s">
        <v>37</v>
      </c>
      <c r="D31" s="119"/>
      <c r="E31" s="119" t="s">
        <v>38</v>
      </c>
      <c r="F31" s="119"/>
      <c r="G31" s="120" t="s">
        <v>28</v>
      </c>
      <c r="H31" s="120"/>
      <c r="I31" s="121" t="s">
        <v>28</v>
      </c>
      <c r="J31" s="122"/>
      <c r="K31" s="19"/>
      <c r="L31" s="81"/>
      <c r="M31" s="82"/>
      <c r="N31" s="74"/>
      <c r="O31" s="83"/>
    </row>
    <row r="32" spans="1:20" x14ac:dyDescent="0.2">
      <c r="A32" s="6"/>
      <c r="B32" s="7"/>
      <c r="C32" s="8" t="s">
        <v>70</v>
      </c>
      <c r="D32" s="8" t="s">
        <v>16</v>
      </c>
      <c r="E32" s="8" t="s">
        <v>70</v>
      </c>
      <c r="F32" s="8" t="s">
        <v>16</v>
      </c>
      <c r="G32" s="8" t="str">
        <f>$C$9</f>
        <v>BAR</v>
      </c>
      <c r="H32" s="21" t="str">
        <f>$D$9</f>
        <v>Premium</v>
      </c>
      <c r="I32" s="8" t="str">
        <f>$C$9</f>
        <v>BAR</v>
      </c>
      <c r="J32" s="8" t="str">
        <f>$D$9</f>
        <v>Premium</v>
      </c>
      <c r="K32" s="19"/>
      <c r="L32" s="81"/>
      <c r="M32" s="82"/>
      <c r="N32" s="74"/>
      <c r="O32" s="83"/>
    </row>
    <row r="33" spans="1:22" s="70" customFormat="1" x14ac:dyDescent="0.2">
      <c r="A33" s="9" t="str">
        <f>A10</f>
        <v>Verkaufspreis inkl. MWSt.</v>
      </c>
      <c r="B33" s="47"/>
      <c r="C33" s="49">
        <v>0</v>
      </c>
      <c r="D33" s="50">
        <v>0</v>
      </c>
      <c r="E33" s="50">
        <v>0</v>
      </c>
      <c r="F33" s="50">
        <v>0</v>
      </c>
      <c r="G33" s="50">
        <v>0</v>
      </c>
      <c r="H33" s="51">
        <v>0</v>
      </c>
      <c r="I33" s="50">
        <v>0</v>
      </c>
      <c r="J33" s="50">
        <v>0</v>
      </c>
      <c r="K33" s="19"/>
      <c r="L33" s="81"/>
      <c r="M33" s="82"/>
      <c r="N33" s="74"/>
      <c r="O33" s="83"/>
    </row>
    <row r="34" spans="1:22" s="70" customFormat="1" x14ac:dyDescent="0.2">
      <c r="A34" s="31" t="s">
        <v>18</v>
      </c>
      <c r="B34" s="32">
        <f>$B$11</f>
        <v>0</v>
      </c>
      <c r="C34" s="52">
        <v>0</v>
      </c>
      <c r="D34" s="57">
        <v>0</v>
      </c>
      <c r="E34" s="57">
        <v>0</v>
      </c>
      <c r="F34" s="57">
        <v>0</v>
      </c>
      <c r="G34" s="57">
        <v>0</v>
      </c>
      <c r="H34" s="58">
        <v>0</v>
      </c>
      <c r="I34" s="57">
        <v>0</v>
      </c>
      <c r="J34" s="57">
        <v>0</v>
      </c>
      <c r="K34" s="19"/>
      <c r="L34" s="81"/>
      <c r="M34" s="82"/>
      <c r="N34" s="74"/>
      <c r="O34" s="83"/>
    </row>
    <row r="35" spans="1:22" ht="12.75" customHeight="1" x14ac:dyDescent="0.2">
      <c r="A35" s="34" t="s">
        <v>18</v>
      </c>
      <c r="B35" s="35">
        <f>$B$12</f>
        <v>7.0000000000000007E-2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98">
        <v>0</v>
      </c>
      <c r="I35" s="52">
        <v>0</v>
      </c>
      <c r="J35" s="52">
        <v>0</v>
      </c>
      <c r="K35" s="19"/>
      <c r="L35" s="81"/>
      <c r="M35" s="82"/>
      <c r="N35" s="74"/>
      <c r="O35" s="83"/>
    </row>
    <row r="36" spans="1:22" x14ac:dyDescent="0.2">
      <c r="A36" s="37" t="s">
        <v>18</v>
      </c>
      <c r="B36" s="38">
        <f>$B$13</f>
        <v>0.19</v>
      </c>
      <c r="C36" s="53">
        <f t="shared" ref="C36:J36" si="7">C33-C34-C35</f>
        <v>0</v>
      </c>
      <c r="D36" s="53">
        <f t="shared" si="7"/>
        <v>0</v>
      </c>
      <c r="E36" s="53">
        <f t="shared" si="7"/>
        <v>0</v>
      </c>
      <c r="F36" s="53">
        <f t="shared" si="7"/>
        <v>0</v>
      </c>
      <c r="G36" s="53">
        <f t="shared" si="7"/>
        <v>0</v>
      </c>
      <c r="H36" s="54">
        <f t="shared" si="7"/>
        <v>0</v>
      </c>
      <c r="I36" s="53">
        <f t="shared" si="7"/>
        <v>0</v>
      </c>
      <c r="J36" s="53">
        <f t="shared" si="7"/>
        <v>0</v>
      </c>
      <c r="K36" s="19"/>
      <c r="L36" s="81"/>
      <c r="M36" s="82"/>
      <c r="N36" s="74"/>
      <c r="O36" s="83"/>
    </row>
    <row r="37" spans="1:22" x14ac:dyDescent="0.2">
      <c r="A37" s="41" t="s">
        <v>19</v>
      </c>
      <c r="B37" s="42"/>
      <c r="C37" s="53">
        <f t="shared" ref="C37:J37" si="8">C34/(1+$B23)*$B23+C35/(1+$B24)*$B24+C36/(1+$B25)*$B25</f>
        <v>0</v>
      </c>
      <c r="D37" s="53">
        <f t="shared" si="8"/>
        <v>0</v>
      </c>
      <c r="E37" s="53">
        <f t="shared" si="8"/>
        <v>0</v>
      </c>
      <c r="F37" s="53">
        <f t="shared" si="8"/>
        <v>0</v>
      </c>
      <c r="G37" s="53">
        <f t="shared" si="8"/>
        <v>0</v>
      </c>
      <c r="H37" s="54">
        <f t="shared" si="8"/>
        <v>0</v>
      </c>
      <c r="I37" s="53">
        <f t="shared" si="8"/>
        <v>0</v>
      </c>
      <c r="J37" s="53">
        <f t="shared" si="8"/>
        <v>0</v>
      </c>
      <c r="K37" s="19"/>
      <c r="L37" s="81"/>
      <c r="M37" s="82"/>
      <c r="N37" s="74"/>
      <c r="O37" s="83"/>
    </row>
    <row r="38" spans="1:22" x14ac:dyDescent="0.2">
      <c r="A38" s="43" t="str">
        <f>A15</f>
        <v>Verkaufspreis exkl. MWSt.</v>
      </c>
      <c r="B38" s="48"/>
      <c r="C38" s="55">
        <f t="shared" ref="C38:J38" si="9">C33-C37</f>
        <v>0</v>
      </c>
      <c r="D38" s="55">
        <f t="shared" si="9"/>
        <v>0</v>
      </c>
      <c r="E38" s="55">
        <f t="shared" si="9"/>
        <v>0</v>
      </c>
      <c r="F38" s="55">
        <f t="shared" si="9"/>
        <v>0</v>
      </c>
      <c r="G38" s="55">
        <f t="shared" si="9"/>
        <v>0</v>
      </c>
      <c r="H38" s="56">
        <f t="shared" si="9"/>
        <v>0</v>
      </c>
      <c r="I38" s="55">
        <f t="shared" si="9"/>
        <v>0</v>
      </c>
      <c r="J38" s="55">
        <f t="shared" si="9"/>
        <v>0</v>
      </c>
      <c r="K38" s="19"/>
      <c r="L38" s="81"/>
      <c r="M38" s="82"/>
      <c r="N38" s="74"/>
      <c r="O38" s="83"/>
    </row>
    <row r="39" spans="1:22" x14ac:dyDescent="0.2">
      <c r="A39" s="84"/>
      <c r="B39" s="85"/>
      <c r="C39" s="86"/>
      <c r="D39" s="86"/>
      <c r="E39" s="86"/>
      <c r="F39" s="86"/>
      <c r="G39" s="86"/>
      <c r="H39" s="86"/>
      <c r="I39" s="86"/>
      <c r="J39" s="86"/>
      <c r="K39" s="22"/>
      <c r="L39" s="87"/>
      <c r="M39" s="88"/>
      <c r="N39" s="89"/>
      <c r="O39" s="90"/>
    </row>
    <row r="40" spans="1:22" x14ac:dyDescent="0.2">
      <c r="A40" s="111" t="s">
        <v>39</v>
      </c>
      <c r="B40" s="111"/>
      <c r="C40" s="129" t="s">
        <v>40</v>
      </c>
      <c r="D40" s="130"/>
      <c r="E40" s="129" t="s">
        <v>41</v>
      </c>
      <c r="F40" s="130"/>
      <c r="G40" s="129" t="s">
        <v>42</v>
      </c>
      <c r="H40" s="130"/>
      <c r="I40" s="129" t="s">
        <v>43</v>
      </c>
      <c r="J40" s="130"/>
      <c r="K40" s="129" t="s">
        <v>44</v>
      </c>
      <c r="L40" s="130"/>
      <c r="M40" s="129" t="s">
        <v>45</v>
      </c>
      <c r="N40" s="130"/>
      <c r="O40" s="129" t="s">
        <v>46</v>
      </c>
      <c r="P40" s="130"/>
      <c r="Q40" s="129" t="s">
        <v>47</v>
      </c>
      <c r="R40" s="130"/>
      <c r="S40" s="129" t="s">
        <v>48</v>
      </c>
      <c r="T40" s="130"/>
      <c r="U40" s="129" t="s">
        <v>49</v>
      </c>
      <c r="V40" s="130"/>
    </row>
    <row r="41" spans="1:22" ht="13.35" customHeight="1" x14ac:dyDescent="0.2">
      <c r="A41" s="23" t="s">
        <v>50</v>
      </c>
      <c r="B41" s="24"/>
      <c r="C41" s="137" t="s">
        <v>51</v>
      </c>
      <c r="D41" s="139" t="s">
        <v>52</v>
      </c>
      <c r="E41" s="137" t="s">
        <v>51</v>
      </c>
      <c r="F41" s="141" t="s">
        <v>52</v>
      </c>
      <c r="G41" s="137" t="s">
        <v>51</v>
      </c>
      <c r="H41" s="141" t="s">
        <v>52</v>
      </c>
      <c r="I41" s="137" t="s">
        <v>51</v>
      </c>
      <c r="J41" s="139" t="s">
        <v>52</v>
      </c>
      <c r="K41" s="137" t="s">
        <v>51</v>
      </c>
      <c r="L41" s="137" t="s">
        <v>52</v>
      </c>
      <c r="M41" s="137" t="s">
        <v>51</v>
      </c>
      <c r="N41" s="143" t="s">
        <v>52</v>
      </c>
      <c r="O41" s="153" t="s">
        <v>51</v>
      </c>
      <c r="P41" s="143" t="s">
        <v>52</v>
      </c>
      <c r="Q41" s="149" t="s">
        <v>51</v>
      </c>
      <c r="R41" s="143" t="s">
        <v>52</v>
      </c>
      <c r="S41" s="149" t="s">
        <v>51</v>
      </c>
      <c r="T41" s="143" t="s">
        <v>52</v>
      </c>
      <c r="U41" s="149" t="s">
        <v>53</v>
      </c>
      <c r="V41" s="143" t="s">
        <v>52</v>
      </c>
    </row>
    <row r="42" spans="1:22" x14ac:dyDescent="0.2">
      <c r="A42" s="150" t="s">
        <v>54</v>
      </c>
      <c r="B42" s="151"/>
      <c r="C42" s="138"/>
      <c r="D42" s="140"/>
      <c r="E42" s="140"/>
      <c r="F42" s="142"/>
      <c r="G42" s="140"/>
      <c r="H42" s="142"/>
      <c r="I42" s="140"/>
      <c r="J42" s="140"/>
      <c r="K42" s="140"/>
      <c r="L42" s="140"/>
      <c r="M42" s="140"/>
      <c r="N42" s="144"/>
      <c r="O42" s="154"/>
      <c r="P42" s="144"/>
      <c r="Q42" s="144"/>
      <c r="R42" s="144"/>
      <c r="S42" s="144"/>
      <c r="T42" s="144"/>
      <c r="U42" s="144"/>
      <c r="V42" s="144"/>
    </row>
    <row r="43" spans="1:22" ht="12.75" customHeight="1" x14ac:dyDescent="0.2">
      <c r="A43" s="59" t="s">
        <v>55</v>
      </c>
      <c r="B43" s="60"/>
      <c r="C43" s="97">
        <v>0</v>
      </c>
      <c r="D43" s="52">
        <v>0</v>
      </c>
      <c r="E43" s="97">
        <v>0</v>
      </c>
      <c r="F43" s="52">
        <v>0</v>
      </c>
      <c r="G43" s="97">
        <v>0</v>
      </c>
      <c r="H43" s="52">
        <v>0</v>
      </c>
      <c r="I43" s="97">
        <v>0</v>
      </c>
      <c r="J43" s="52">
        <v>0</v>
      </c>
      <c r="K43" s="97">
        <v>0</v>
      </c>
      <c r="L43" s="52">
        <v>0</v>
      </c>
      <c r="M43" s="97">
        <v>0</v>
      </c>
      <c r="N43" s="52">
        <v>0</v>
      </c>
      <c r="O43" s="97">
        <v>0</v>
      </c>
      <c r="P43" s="52">
        <v>0</v>
      </c>
      <c r="Q43" s="97">
        <v>0</v>
      </c>
      <c r="R43" s="52">
        <v>0</v>
      </c>
      <c r="S43" s="97">
        <v>0</v>
      </c>
      <c r="T43" s="52">
        <v>0</v>
      </c>
      <c r="U43" s="97">
        <v>0</v>
      </c>
      <c r="V43" s="52">
        <v>0</v>
      </c>
    </row>
    <row r="44" spans="1:22" ht="12.75" customHeight="1" x14ac:dyDescent="0.2">
      <c r="A44" s="61" t="s">
        <v>18</v>
      </c>
      <c r="B44" s="62">
        <v>0.19</v>
      </c>
      <c r="C44" s="66"/>
      <c r="D44" s="65">
        <f t="shared" ref="D44:V44" si="10">D43</f>
        <v>0</v>
      </c>
      <c r="E44" s="66"/>
      <c r="F44" s="65">
        <f t="shared" si="10"/>
        <v>0</v>
      </c>
      <c r="G44" s="66"/>
      <c r="H44" s="65">
        <f t="shared" si="10"/>
        <v>0</v>
      </c>
      <c r="I44" s="66"/>
      <c r="J44" s="65">
        <f t="shared" si="10"/>
        <v>0</v>
      </c>
      <c r="K44" s="66"/>
      <c r="L44" s="65">
        <f t="shared" si="10"/>
        <v>0</v>
      </c>
      <c r="M44" s="66"/>
      <c r="N44" s="65">
        <f t="shared" si="10"/>
        <v>0</v>
      </c>
      <c r="O44" s="66"/>
      <c r="P44" s="65">
        <f t="shared" si="10"/>
        <v>0</v>
      </c>
      <c r="Q44" s="66"/>
      <c r="R44" s="65">
        <f t="shared" si="10"/>
        <v>0</v>
      </c>
      <c r="S44" s="66"/>
      <c r="T44" s="65">
        <f t="shared" si="10"/>
        <v>0</v>
      </c>
      <c r="U44" s="66"/>
      <c r="V44" s="65">
        <f t="shared" si="10"/>
        <v>0</v>
      </c>
    </row>
    <row r="45" spans="1:22" x14ac:dyDescent="0.2">
      <c r="A45" s="63" t="s">
        <v>19</v>
      </c>
      <c r="B45" s="64"/>
      <c r="C45" s="45"/>
      <c r="D45" s="65">
        <f>D43-(D43/119*100)</f>
        <v>0</v>
      </c>
      <c r="E45" s="45"/>
      <c r="F45" s="65">
        <f>F43-(F43/119*100)</f>
        <v>0</v>
      </c>
      <c r="G45" s="45"/>
      <c r="H45" s="65">
        <f>H43-(H43/119*100)</f>
        <v>0</v>
      </c>
      <c r="I45" s="45"/>
      <c r="J45" s="65">
        <f>J43-(J43/119*100)</f>
        <v>0</v>
      </c>
      <c r="K45" s="45"/>
      <c r="L45" s="65">
        <f>L43-(L43/119*100)</f>
        <v>0</v>
      </c>
      <c r="M45" s="45"/>
      <c r="N45" s="65">
        <f>N43-(N43/119*100)</f>
        <v>0</v>
      </c>
      <c r="O45" s="45"/>
      <c r="P45" s="65">
        <f>P43-(P43/119*100)</f>
        <v>0</v>
      </c>
      <c r="Q45" s="45"/>
      <c r="R45" s="65">
        <f>R43-(R43/119*100)</f>
        <v>0</v>
      </c>
      <c r="S45" s="45"/>
      <c r="T45" s="65">
        <f>T43-(T43/119*100)</f>
        <v>0</v>
      </c>
      <c r="U45" s="45"/>
      <c r="V45" s="65">
        <f>V43-(V43/119*100)</f>
        <v>0</v>
      </c>
    </row>
    <row r="46" spans="1:22" x14ac:dyDescent="0.2">
      <c r="A46" s="43" t="s">
        <v>56</v>
      </c>
      <c r="B46" s="60"/>
      <c r="C46" s="26"/>
      <c r="D46" s="25">
        <f t="shared" ref="D46:V46" si="11">D43-D45</f>
        <v>0</v>
      </c>
      <c r="E46" s="26"/>
      <c r="F46" s="25">
        <f t="shared" si="11"/>
        <v>0</v>
      </c>
      <c r="G46" s="26"/>
      <c r="H46" s="25">
        <f t="shared" si="11"/>
        <v>0</v>
      </c>
      <c r="I46" s="26"/>
      <c r="J46" s="25">
        <f t="shared" si="11"/>
        <v>0</v>
      </c>
      <c r="K46" s="26"/>
      <c r="L46" s="25">
        <f t="shared" si="11"/>
        <v>0</v>
      </c>
      <c r="M46" s="26"/>
      <c r="N46" s="25">
        <f t="shared" si="11"/>
        <v>0</v>
      </c>
      <c r="O46" s="26"/>
      <c r="P46" s="25">
        <f t="shared" si="11"/>
        <v>0</v>
      </c>
      <c r="Q46" s="26"/>
      <c r="R46" s="25">
        <f t="shared" si="11"/>
        <v>0</v>
      </c>
      <c r="S46" s="26"/>
      <c r="T46" s="25">
        <f t="shared" si="11"/>
        <v>0</v>
      </c>
      <c r="U46" s="26"/>
      <c r="V46" s="25">
        <f t="shared" si="11"/>
        <v>0</v>
      </c>
    </row>
    <row r="47" spans="1:22" x14ac:dyDescent="0.2">
      <c r="A47" s="27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91"/>
      <c r="M47" s="92"/>
      <c r="N47" s="93"/>
      <c r="O47" s="94"/>
      <c r="P47" s="93"/>
    </row>
    <row r="48" spans="1:22" ht="12.75" customHeight="1" x14ac:dyDescent="0.2">
      <c r="A48" s="152" t="s">
        <v>57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81"/>
      <c r="M48" s="82"/>
      <c r="N48" s="74"/>
      <c r="O48" s="83"/>
      <c r="P48" s="74"/>
    </row>
    <row r="49" spans="1:17" x14ac:dyDescent="0.2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81"/>
      <c r="M49" s="82"/>
      <c r="N49" s="83"/>
      <c r="O49" s="74"/>
      <c r="P49" s="74"/>
    </row>
    <row r="50" spans="1:17" x14ac:dyDescent="0.2">
      <c r="A50" s="1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79"/>
      <c r="M50" s="79"/>
      <c r="N50" s="79"/>
      <c r="O50" s="79"/>
      <c r="P50" s="79"/>
    </row>
    <row r="51" spans="1:17" x14ac:dyDescent="0.2">
      <c r="A51" s="1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</row>
    <row r="52" spans="1:17" ht="20.25" customHeight="1" x14ac:dyDescent="0.2">
      <c r="A52" s="1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</row>
    <row r="54" spans="1:17" x14ac:dyDescent="0.2">
      <c r="A54" s="95"/>
      <c r="B54" s="147"/>
      <c r="C54" s="147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9"/>
    </row>
    <row r="55" spans="1:17" x14ac:dyDescent="0.2">
      <c r="A55" s="95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</row>
    <row r="56" spans="1:17" x14ac:dyDescent="0.2">
      <c r="A56" s="95"/>
      <c r="B56" s="146"/>
      <c r="C56" s="146"/>
      <c r="D56" s="76"/>
      <c r="E56" s="76"/>
      <c r="F56" s="76"/>
      <c r="G56" s="76"/>
      <c r="H56" s="76"/>
      <c r="I56" s="147"/>
      <c r="J56" s="147"/>
      <c r="K56" s="147"/>
      <c r="L56" s="76"/>
      <c r="M56" s="147"/>
      <c r="N56" s="147"/>
      <c r="O56" s="147"/>
      <c r="P56" s="96"/>
    </row>
    <row r="57" spans="1:17" x14ac:dyDescent="0.2">
      <c r="A57" s="76"/>
      <c r="B57" s="76"/>
      <c r="C57" s="76"/>
      <c r="D57" s="76"/>
      <c r="E57" s="148"/>
      <c r="F57" s="148"/>
      <c r="G57" s="148"/>
      <c r="H57" s="76"/>
      <c r="I57" s="148"/>
      <c r="J57" s="148"/>
      <c r="K57" s="148"/>
      <c r="L57" s="76"/>
      <c r="M57" s="118"/>
      <c r="N57" s="118"/>
      <c r="O57" s="118"/>
      <c r="P57" s="96"/>
      <c r="Q57" s="74"/>
    </row>
    <row r="58" spans="1:17" x14ac:dyDescent="0.2">
      <c r="A58" s="145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28"/>
      <c r="Q58" s="96"/>
    </row>
    <row r="59" spans="1:17" x14ac:dyDescent="0.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</row>
    <row r="60" spans="1:17" x14ac:dyDescent="0.2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</row>
    <row r="61" spans="1:17" x14ac:dyDescent="0.2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</row>
    <row r="62" spans="1:17" x14ac:dyDescent="0.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</row>
    <row r="63" spans="1:17" x14ac:dyDescent="0.2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</row>
  </sheetData>
  <sheetProtection algorithmName="SHA-512" hashValue="WQy1qZJ77nQzknBJNr4v38vmDwDrTzkJreeVPeq4elPxP8+pfTbJm6j8rSE+DQnNivoDA0uYh2+FGdCXKz5qkg==" saltValue="AX6vvQVANUG5GTEiwzqlAQ==" spinCount="100000" sheet="1" objects="1" scenarios="1" selectLockedCells="1"/>
  <mergeCells count="121">
    <mergeCell ref="A58:O58"/>
    <mergeCell ref="B56:C56"/>
    <mergeCell ref="I56:K56"/>
    <mergeCell ref="M56:O56"/>
    <mergeCell ref="E57:G57"/>
    <mergeCell ref="I57:K57"/>
    <mergeCell ref="M57:O57"/>
    <mergeCell ref="T41:T42"/>
    <mergeCell ref="U41:U42"/>
    <mergeCell ref="A42:B42"/>
    <mergeCell ref="A48:K52"/>
    <mergeCell ref="B54:C54"/>
    <mergeCell ref="N41:N42"/>
    <mergeCell ref="O41:O42"/>
    <mergeCell ref="P41:P42"/>
    <mergeCell ref="Q41:Q42"/>
    <mergeCell ref="R41:R42"/>
    <mergeCell ref="S41:S42"/>
    <mergeCell ref="H41:H42"/>
    <mergeCell ref="I41:I42"/>
    <mergeCell ref="J41:J42"/>
    <mergeCell ref="K41:K42"/>
    <mergeCell ref="L41:L42"/>
    <mergeCell ref="M41:M42"/>
    <mergeCell ref="M40:N40"/>
    <mergeCell ref="O40:P40"/>
    <mergeCell ref="Q40:R40"/>
    <mergeCell ref="S40:T40"/>
    <mergeCell ref="U40:V40"/>
    <mergeCell ref="C41:C42"/>
    <mergeCell ref="D41:D42"/>
    <mergeCell ref="E41:E42"/>
    <mergeCell ref="F41:F42"/>
    <mergeCell ref="G41:G42"/>
    <mergeCell ref="V41:V42"/>
    <mergeCell ref="A40:B40"/>
    <mergeCell ref="C40:D40"/>
    <mergeCell ref="E40:F40"/>
    <mergeCell ref="G40:H40"/>
    <mergeCell ref="I40:J40"/>
    <mergeCell ref="K40:L40"/>
    <mergeCell ref="C30:D30"/>
    <mergeCell ref="E30:F30"/>
    <mergeCell ref="G30:H30"/>
    <mergeCell ref="I30:J30"/>
    <mergeCell ref="M30:N30"/>
    <mergeCell ref="C31:D31"/>
    <mergeCell ref="E31:F31"/>
    <mergeCell ref="G31:H31"/>
    <mergeCell ref="I31:J31"/>
    <mergeCell ref="I20:J20"/>
    <mergeCell ref="K20:L20"/>
    <mergeCell ref="M20:N20"/>
    <mergeCell ref="A29:B29"/>
    <mergeCell ref="C29:D29"/>
    <mergeCell ref="E29:F29"/>
    <mergeCell ref="G29:H29"/>
    <mergeCell ref="I29:J29"/>
    <mergeCell ref="L29:O29"/>
    <mergeCell ref="M18:N18"/>
    <mergeCell ref="S18:T18"/>
    <mergeCell ref="C19:D19"/>
    <mergeCell ref="E19:F19"/>
    <mergeCell ref="G19:H20"/>
    <mergeCell ref="I19:J19"/>
    <mergeCell ref="K19:L19"/>
    <mergeCell ref="M19:N19"/>
    <mergeCell ref="C20:D20"/>
    <mergeCell ref="E20:F20"/>
    <mergeCell ref="E2:F2"/>
    <mergeCell ref="G2:H2"/>
    <mergeCell ref="I2:J2"/>
    <mergeCell ref="K2:L2"/>
    <mergeCell ref="A18:B18"/>
    <mergeCell ref="C18:D18"/>
    <mergeCell ref="E18:F18"/>
    <mergeCell ref="G18:H18"/>
    <mergeCell ref="I18:J18"/>
    <mergeCell ref="K18:L18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7:N7"/>
    <mergeCell ref="C6:D6"/>
    <mergeCell ref="E6:F6"/>
    <mergeCell ref="G6:H6"/>
    <mergeCell ref="I6:J6"/>
    <mergeCell ref="K6:L6"/>
    <mergeCell ref="M6:N6"/>
    <mergeCell ref="M1:O1"/>
    <mergeCell ref="A1:D1"/>
    <mergeCell ref="E1:L1"/>
    <mergeCell ref="C5:D5"/>
    <mergeCell ref="E5:F5"/>
    <mergeCell ref="G5:H5"/>
    <mergeCell ref="I5:J5"/>
    <mergeCell ref="K5:L5"/>
    <mergeCell ref="M5:N5"/>
    <mergeCell ref="C4:D4"/>
    <mergeCell ref="E4:F4"/>
    <mergeCell ref="G4:H4"/>
    <mergeCell ref="I4:J4"/>
    <mergeCell ref="K4:L4"/>
    <mergeCell ref="M4:N4"/>
    <mergeCell ref="M2:N2"/>
    <mergeCell ref="C3:D3"/>
    <mergeCell ref="E3:F3"/>
    <mergeCell ref="G3:H3"/>
    <mergeCell ref="I3:J3"/>
    <mergeCell ref="K3:L3"/>
    <mergeCell ref="M3:N3"/>
    <mergeCell ref="A2:B2"/>
    <mergeCell ref="C2:D2"/>
  </mergeCells>
  <dataValidations count="3">
    <dataValidation allowBlank="1" showInputMessage="1" showErrorMessage="1" promptTitle="Formel" prompt="Keine Dateneingabe möglich; dieser Wert wird errechnet!" sqref="C44:V44"/>
    <dataValidation type="decimal" operator="lessThanOrEqual" allowBlank="1" error="Bei Abschlägen dürfen nur MINUS-Zahlenangaben eingetragen werden." sqref="C43:V43">
      <formula1>0</formula1>
    </dataValidation>
    <dataValidation type="decimal" operator="lessThanOrEqual" allowBlank="1" showErrorMessage="1" error="Bei Abschlägen dürfen nur MINUS-Zahlenangaben eingetragen werden." sqref="C33:J34">
      <formula1>0</formula1>
      <formula2>0</formula2>
    </dataValidation>
  </dataValidations>
  <pageMargins left="0.7" right="0.7" top="0.78740157499999996" bottom="0.78740157499999996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Tiana Scheibl</dc:creator>
  <cp:lastModifiedBy>Margit Anderl</cp:lastModifiedBy>
  <dcterms:created xsi:type="dcterms:W3CDTF">2016-03-08T10:21:36Z</dcterms:created>
  <dcterms:modified xsi:type="dcterms:W3CDTF">2017-06-27T13:14:45Z</dcterms:modified>
  <cp:contentStatus/>
</cp:coreProperties>
</file>